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90" windowWidth="14055" windowHeight="12540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'фінансування'!$A$1:$B$128</definedName>
  </definedNames>
  <calcPr fullCalcOnLoad="1"/>
</workbook>
</file>

<file path=xl/sharedStrings.xml><?xml version="1.0" encoding="utf-8"?>
<sst xmlns="http://schemas.openxmlformats.org/spreadsheetml/2006/main" count="126" uniqueCount="95">
  <si>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</si>
  <si>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</si>
  <si>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</si>
  <si>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</si>
  <si>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</si>
  <si>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</si>
  <si>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</si>
  <si>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</si>
  <si>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</si>
  <si>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</si>
  <si>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інші поточні видатки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</si>
  <si>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</si>
  <si>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</si>
  <si>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</si>
  <si>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</si>
  <si>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</si>
  <si>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</si>
  <si>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Разом загальний фонд</t>
  </si>
  <si>
    <t>Спеціальний фонд</t>
  </si>
  <si>
    <t xml:space="preserve">Дорожній фонд </t>
  </si>
  <si>
    <t>Управління освіти</t>
  </si>
  <si>
    <t>Управління охорони здоров"я</t>
  </si>
  <si>
    <t>Разом спеціальний фонд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</si>
  <si>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</si>
  <si>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</si>
  <si>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</si>
  <si>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Загальний фонд</t>
  </si>
  <si>
    <t>надання пільг та житлових субсидій населенню на придбання твердого палива і скрапленого газу</t>
  </si>
  <si>
    <t>Управління капітального будівництва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</si>
  <si>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</si>
  <si>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</si>
  <si>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</si>
  <si>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</si>
  <si>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</si>
  <si>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</si>
  <si>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</si>
  <si>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</si>
  <si>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</si>
  <si>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</si>
  <si>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</si>
  <si>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</si>
  <si>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</si>
  <si>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</si>
  <si>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</si>
  <si>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</si>
  <si>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</si>
  <si>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>Передано до бюджету розвитку (спеціального фонду)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</si>
  <si>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</si>
  <si>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</si>
  <si>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</si>
  <si>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 xml:space="preserve">Надійшло податкових та неподаткових надходжень, </t>
    </r>
    <r>
      <rPr>
        <sz val="14"/>
        <rFont val="Times New Roman"/>
        <family val="1"/>
      </rPr>
      <t>з них:</t>
    </r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</si>
  <si>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</si>
  <si>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</si>
  <si>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</si>
  <si>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r>
      <t xml:space="preserve">Інші видатки на виконання міських програм, </t>
    </r>
    <r>
      <rPr>
        <sz val="14"/>
        <rFont val="Times New Roman"/>
        <family val="1"/>
      </rPr>
      <t>з них</t>
    </r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</si>
  <si>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</si>
  <si>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</si>
  <si>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</si>
  <si>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</si>
  <si>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r>
      <t xml:space="preserve">Трансферти районним у місті бюджетам за рахунок субвенцій з державного бюджету, </t>
    </r>
    <r>
      <rPr>
        <sz val="14"/>
        <rFont val="Times New Roman"/>
        <family val="1"/>
      </rPr>
      <t>у т.ч. на:</t>
    </r>
  </si>
  <si>
    <r>
      <t xml:space="preserve">Транспорт </t>
    </r>
  </si>
  <si>
    <t xml:space="preserve">у т.ч. за рахунок субвенції з державного бюджету </t>
  </si>
  <si>
    <r>
      <t>Інші видатки</t>
    </r>
    <r>
      <rPr>
        <sz val="14"/>
        <rFont val="Times New Roman"/>
        <family val="1"/>
      </rPr>
      <t xml:space="preserve"> (за рахунок субвенції з обласного бюджету на придбання та встановлення інформаційнних стендів пам"яті загиблих учасників АТО)</t>
    </r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</si>
  <si>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</si>
  <si>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</si>
  <si>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</si>
  <si>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</si>
  <si>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>Субвенція  з державного бюджету місцевим бюджетам на проведення виборів, в т.ч.: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</si>
  <si>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</si>
  <si>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</si>
  <si>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</si>
  <si>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</si>
  <si>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</si>
  <si>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</si>
  <si>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</si>
  <si>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благоустрій міста (мережі зовнішнього освітлення)</t>
  </si>
  <si>
    <t>Головне управління житлово-комунального господарства, з них на: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</si>
  <si>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</si>
  <si>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</si>
  <si>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r>
      <t xml:space="preserve">   видатки на ремонт доріг </t>
    </r>
    <r>
      <rPr>
        <i/>
        <sz val="14"/>
        <rFont val="Times New Roman"/>
        <family val="1"/>
      </rPr>
      <t>за рахунок субвенції з державного бюджету на здійснення заходів щодо соціально-економічного розвитку</t>
    </r>
  </si>
  <si>
    <t>МВК</t>
  </si>
  <si>
    <t>Кіровський район</t>
  </si>
  <si>
    <t>Ленінський район</t>
  </si>
  <si>
    <t>с.Нове</t>
  </si>
  <si>
    <t>Цільовий фонд , в т.ч.</t>
  </si>
  <si>
    <t>надання субвенції обласному бюджету на співфінансування будівництва по вул.Андріївський (43,7 тис.грн) та капремонту вул. Андріївської від вул. Габдрахманова до річки Інгул (98,5 тис.грн)</t>
  </si>
  <si>
    <t xml:space="preserve"> Надходження та використання коштів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</si>
  <si>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</si>
  <si>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t>з них інша субвенція з міського бюджету районному бюджету Сватівського району Луганської області на виконання заходів з ліквідації наслідків надзвичайної ситуації, яка сталася 29-30 жовтня 2015 року у м. Сватові Луганської області</t>
  </si>
  <si>
    <r>
      <t xml:space="preserve">   </t>
    </r>
    <r>
      <rPr>
        <sz val="14"/>
        <rFont val="Times New Roman"/>
        <family val="1"/>
      </rPr>
      <t xml:space="preserve">видатки на капремонт будинків інвалідів </t>
    </r>
    <r>
      <rPr>
        <i/>
        <sz val="14"/>
        <rFont val="Times New Roman"/>
        <family val="1"/>
      </rPr>
      <t>за рахунок субвенції з державного бюджету</t>
    </r>
  </si>
  <si>
    <t xml:space="preserve">Субвенція  з державного бюджету на погашення заборгованості з різниці в тарифах </t>
  </si>
  <si>
    <t>Інша субвенція обласному бюджету на надання фінансової підтримки ОКВП"Дніпро-Кіровоград на погашення заборгованості за спожиту електроенергію</t>
  </si>
  <si>
    <t>по міському бюджету м.Кіровограда у березні 2016 року</t>
  </si>
  <si>
    <t>Управління земельних відносин та охорони навколошнього природного середовища</t>
  </si>
  <si>
    <t xml:space="preserve"> за період 28.03.2016 - 31.03.2016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</si>
</sst>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6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/>
    </xf>
    <xf numFmtId="192" fontId="19" fillId="0" borderId="12" xfId="0" applyNumberFormat="1" applyFont="1" applyBorder="1" applyAlignment="1">
      <alignment horizontal="center"/>
    </xf>
    <xf numFmtId="192" fontId="1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188" fontId="23" fillId="32" borderId="0" xfId="0" applyNumberFormat="1" applyFont="1" applyFill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88" fontId="2" fillId="32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188" fontId="8" fillId="35" borderId="0" xfId="0" applyNumberFormat="1" applyFont="1" applyFill="1" applyBorder="1" applyAlignment="1">
      <alignment/>
    </xf>
    <xf numFmtId="188" fontId="61" fillId="35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6"/>
  <sheetViews>
    <sheetView tabSelected="1" zoomScale="75" zoomScaleNormal="75" workbookViewId="0" topLeftCell="A5">
      <selection activeCell="B19" sqref="B19"/>
    </sheetView>
  </sheetViews>
  <sheetFormatPr defaultColWidth="9.00390625" defaultRowHeight="12.75"/>
  <cols>
    <col min="1" max="1" width="116.125" style="0" customWidth="1"/>
    <col min="2" max="2" width="29.75390625" style="5" customWidth="1"/>
    <col min="3" max="3" width="20.75390625" style="5" customWidth="1"/>
    <col min="4" max="4" width="16.625" style="5" customWidth="1"/>
    <col min="5" max="5" width="14.875" style="5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30.75" customHeight="1">
      <c r="A1" s="124" t="s">
        <v>86</v>
      </c>
      <c r="B1" s="124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4.75" customHeight="1">
      <c r="A2" s="123" t="s">
        <v>92</v>
      </c>
      <c r="B2" s="123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8.75" customHeight="1" thickBot="1">
      <c r="A3" s="50"/>
      <c r="B3" s="98" t="s">
        <v>44</v>
      </c>
      <c r="AC3" s="14"/>
    </row>
    <row r="4" spans="1:29" s="62" customFormat="1" ht="29.25" customHeight="1">
      <c r="A4" s="77" t="s">
        <v>11</v>
      </c>
      <c r="B4" s="73" t="s">
        <v>94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60"/>
      <c r="AB4" s="61"/>
      <c r="AC4" s="61"/>
    </row>
    <row r="5" spans="1:29" s="62" customFormat="1" ht="16.5" customHeight="1">
      <c r="A5" s="99" t="s">
        <v>26</v>
      </c>
      <c r="B5" s="100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60"/>
      <c r="AB5" s="61"/>
      <c r="AC5" s="61"/>
    </row>
    <row r="6" spans="1:29" s="62" customFormat="1" ht="21" customHeight="1">
      <c r="A6" s="78" t="s">
        <v>50</v>
      </c>
      <c r="B6" s="101">
        <v>20616.4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  <c r="AB6" s="61"/>
      <c r="AC6" s="61"/>
    </row>
    <row r="7" spans="1:29" s="62" customFormat="1" ht="18.75" customHeight="1">
      <c r="A7" s="102" t="s">
        <v>47</v>
      </c>
      <c r="B7" s="103">
        <v>8546.4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0"/>
      <c r="AB7" s="61"/>
      <c r="AC7" s="61"/>
    </row>
    <row r="8" spans="1:29" s="62" customFormat="1" ht="17.25" customHeight="1">
      <c r="A8" s="102" t="s">
        <v>48</v>
      </c>
      <c r="B8" s="103">
        <v>4204.6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60"/>
      <c r="AB8" s="61"/>
      <c r="AC8" s="61"/>
    </row>
    <row r="9" spans="1:29" s="62" customFormat="1" ht="21" customHeight="1">
      <c r="A9" s="102" t="s">
        <v>49</v>
      </c>
      <c r="B9" s="103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  <c r="AB9" s="61"/>
      <c r="AC9" s="61"/>
    </row>
    <row r="10" spans="1:29" ht="19.5" customHeight="1">
      <c r="A10" s="104" t="s">
        <v>51</v>
      </c>
      <c r="B10" s="10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5"/>
      <c r="P10" s="25"/>
      <c r="Q10" s="26"/>
      <c r="R10" s="26"/>
      <c r="S10" s="25"/>
      <c r="T10" s="26"/>
      <c r="U10" s="26"/>
      <c r="V10" s="26"/>
      <c r="W10" s="26"/>
      <c r="X10" s="26"/>
      <c r="Y10" s="25"/>
      <c r="Z10" s="25"/>
      <c r="AA10" s="27"/>
      <c r="AB10" s="28"/>
      <c r="AC10" s="28"/>
    </row>
    <row r="11" spans="1:29" ht="18.75" customHeight="1">
      <c r="A11" s="86" t="s">
        <v>5</v>
      </c>
      <c r="B11" s="109">
        <f>B12+B19</f>
        <v>41.599999999999994</v>
      </c>
      <c r="C11" s="4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0"/>
      <c r="P11" s="29"/>
      <c r="Q11" s="31"/>
      <c r="R11" s="31"/>
      <c r="S11" s="31"/>
      <c r="T11" s="29"/>
      <c r="U11" s="31"/>
      <c r="V11" s="31"/>
      <c r="W11" s="31"/>
      <c r="X11" s="29"/>
      <c r="Y11" s="29"/>
      <c r="Z11" s="29"/>
      <c r="AA11" s="29"/>
      <c r="AB11" s="30"/>
      <c r="AC11" s="30"/>
    </row>
    <row r="12" spans="1:29" s="12" customFormat="1" ht="17.25" customHeight="1">
      <c r="A12" s="88" t="s">
        <v>65</v>
      </c>
      <c r="B12" s="113">
        <f>SUM(B13:B18)</f>
        <v>0</v>
      </c>
      <c r="C12" s="42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3"/>
      <c r="P12" s="32"/>
      <c r="Q12" s="34"/>
      <c r="R12" s="34"/>
      <c r="S12" s="34"/>
      <c r="T12" s="32"/>
      <c r="U12" s="34"/>
      <c r="V12" s="34"/>
      <c r="W12" s="34"/>
      <c r="X12" s="32"/>
      <c r="Y12" s="32"/>
      <c r="Z12" s="32"/>
      <c r="AA12" s="32"/>
      <c r="AB12" s="35"/>
      <c r="AC12" s="35"/>
    </row>
    <row r="13" spans="1:30" ht="18.75" customHeight="1">
      <c r="A13" s="87" t="s">
        <v>4</v>
      </c>
      <c r="B13" s="11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0"/>
      <c r="P13" s="29"/>
      <c r="Q13" s="31"/>
      <c r="R13" s="31"/>
      <c r="S13" s="31"/>
      <c r="T13" s="29"/>
      <c r="U13" s="31"/>
      <c r="V13" s="31"/>
      <c r="W13" s="31"/>
      <c r="X13" s="29"/>
      <c r="Y13" s="29"/>
      <c r="Z13" s="29"/>
      <c r="AA13" s="29"/>
      <c r="AB13" s="30"/>
      <c r="AC13" s="30"/>
      <c r="AD13" s="2"/>
    </row>
    <row r="14" spans="1:29" ht="18.75" customHeight="1">
      <c r="A14" s="87" t="s">
        <v>2</v>
      </c>
      <c r="B14" s="11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29"/>
      <c r="Q14" s="31"/>
      <c r="R14" s="31"/>
      <c r="S14" s="31"/>
      <c r="T14" s="29"/>
      <c r="U14" s="31"/>
      <c r="V14" s="31"/>
      <c r="W14" s="31"/>
      <c r="X14" s="29"/>
      <c r="Y14" s="29"/>
      <c r="Z14" s="29"/>
      <c r="AA14" s="29"/>
      <c r="AB14" s="30"/>
      <c r="AC14" s="30"/>
    </row>
    <row r="15" spans="1:29" ht="18.75" customHeight="1">
      <c r="A15" s="87" t="s">
        <v>0</v>
      </c>
      <c r="B15" s="11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9"/>
      <c r="Q15" s="31"/>
      <c r="R15" s="31"/>
      <c r="S15" s="31"/>
      <c r="T15" s="29"/>
      <c r="U15" s="31"/>
      <c r="V15" s="31"/>
      <c r="W15" s="31"/>
      <c r="X15" s="29"/>
      <c r="Y15" s="29"/>
      <c r="Z15" s="29"/>
      <c r="AA15" s="29"/>
      <c r="AB15" s="30"/>
      <c r="AC15" s="30"/>
    </row>
    <row r="16" spans="1:29" ht="18.75" customHeight="1">
      <c r="A16" s="87" t="s">
        <v>1</v>
      </c>
      <c r="B16" s="110"/>
      <c r="C16" s="121"/>
      <c r="D16" s="12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29"/>
      <c r="Y16" s="29"/>
      <c r="Z16" s="29"/>
      <c r="AA16" s="29"/>
      <c r="AB16" s="30"/>
      <c r="AC16" s="30"/>
    </row>
    <row r="17" spans="1:29" ht="18.75" customHeight="1">
      <c r="A17" s="87" t="s">
        <v>9</v>
      </c>
      <c r="B17" s="114"/>
      <c r="C17" s="121"/>
      <c r="D17" s="12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9"/>
      <c r="Q17" s="31"/>
      <c r="R17" s="31"/>
      <c r="S17" s="29"/>
      <c r="T17" s="31"/>
      <c r="U17" s="31"/>
      <c r="V17" s="31"/>
      <c r="W17" s="31"/>
      <c r="X17" s="29"/>
      <c r="Y17" s="29"/>
      <c r="Z17" s="29"/>
      <c r="AA17" s="29"/>
      <c r="AB17" s="30"/>
      <c r="AC17" s="30"/>
    </row>
    <row r="18" spans="1:29" ht="18.75" customHeight="1">
      <c r="A18" s="87" t="s">
        <v>10</v>
      </c>
      <c r="B18" s="110"/>
      <c r="C18" s="121"/>
      <c r="D18" s="12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0"/>
    </row>
    <row r="19" spans="1:29" ht="15" customHeight="1">
      <c r="A19" s="88" t="s">
        <v>42</v>
      </c>
      <c r="B19" s="109">
        <f>SUM(B20:B25)</f>
        <v>41.599999999999994</v>
      </c>
      <c r="C19" s="122">
        <f>B19+B46+B61+B67+B72+B76+B82+B80</f>
        <v>1617.2</v>
      </c>
      <c r="D19" s="12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0"/>
    </row>
    <row r="20" spans="1:29" ht="18.75" customHeight="1">
      <c r="A20" s="87" t="s">
        <v>4</v>
      </c>
      <c r="B20" s="11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</row>
    <row r="21" spans="1:29" ht="18.75" customHeight="1">
      <c r="A21" s="87" t="s">
        <v>2</v>
      </c>
      <c r="B21" s="114">
        <v>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0"/>
    </row>
    <row r="22" spans="1:29" ht="18.75" customHeight="1">
      <c r="A22" s="87" t="s">
        <v>0</v>
      </c>
      <c r="B22" s="114">
        <v>34.5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</row>
    <row r="23" spans="1:29" ht="18.75" customHeight="1">
      <c r="A23" s="87" t="s">
        <v>1</v>
      </c>
      <c r="B23" s="11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0"/>
    </row>
    <row r="24" spans="1:29" ht="18.75" customHeight="1">
      <c r="A24" s="87" t="s">
        <v>9</v>
      </c>
      <c r="B24" s="114">
        <v>1.8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</row>
    <row r="25" spans="1:29" ht="18.75" customHeight="1">
      <c r="A25" s="87" t="s">
        <v>10</v>
      </c>
      <c r="B25" s="110">
        <v>1.3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89" t="s">
        <v>41</v>
      </c>
      <c r="B26" s="109">
        <f>B27+B35+B34</f>
        <v>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18.75" customHeight="1">
      <c r="A27" s="88" t="s">
        <v>66</v>
      </c>
      <c r="B27" s="113">
        <f>SUM(B28:B33)</f>
        <v>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0"/>
      <c r="P27" s="30"/>
      <c r="Q27" s="31"/>
      <c r="R27" s="31"/>
      <c r="S27" s="31"/>
      <c r="T27" s="29"/>
      <c r="U27" s="31"/>
      <c r="V27" s="31"/>
      <c r="W27" s="31"/>
      <c r="X27" s="29"/>
      <c r="Y27" s="29"/>
      <c r="Z27" s="29"/>
      <c r="AA27" s="29"/>
      <c r="AB27" s="30"/>
      <c r="AC27" s="30"/>
    </row>
    <row r="28" spans="1:30" ht="18.75" customHeight="1">
      <c r="A28" s="87" t="s">
        <v>4</v>
      </c>
      <c r="B28" s="11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29"/>
      <c r="Q28" s="31"/>
      <c r="R28" s="31"/>
      <c r="S28" s="31"/>
      <c r="T28" s="29"/>
      <c r="U28" s="31"/>
      <c r="V28" s="31"/>
      <c r="W28" s="31"/>
      <c r="X28" s="29"/>
      <c r="Y28" s="29"/>
      <c r="Z28" s="29"/>
      <c r="AA28" s="29"/>
      <c r="AB28" s="30"/>
      <c r="AC28" s="30"/>
      <c r="AD28" s="2"/>
    </row>
    <row r="29" spans="1:29" ht="18.75" customHeight="1">
      <c r="A29" s="87" t="s">
        <v>2</v>
      </c>
      <c r="B29" s="11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29"/>
      <c r="Q29" s="31"/>
      <c r="R29" s="31"/>
      <c r="S29" s="31"/>
      <c r="T29" s="29"/>
      <c r="U29" s="31"/>
      <c r="V29" s="31"/>
      <c r="W29" s="31"/>
      <c r="X29" s="29"/>
      <c r="Y29" s="29"/>
      <c r="Z29" s="29"/>
      <c r="AA29" s="29"/>
      <c r="AB29" s="30"/>
      <c r="AC29" s="30"/>
    </row>
    <row r="30" spans="1:29" ht="18.75" customHeight="1">
      <c r="A30" s="87" t="s">
        <v>0</v>
      </c>
      <c r="B30" s="11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29"/>
      <c r="Q30" s="31"/>
      <c r="R30" s="31"/>
      <c r="S30" s="31"/>
      <c r="T30" s="29"/>
      <c r="U30" s="31"/>
      <c r="V30" s="31"/>
      <c r="W30" s="31"/>
      <c r="X30" s="29"/>
      <c r="Y30" s="29"/>
      <c r="Z30" s="29"/>
      <c r="AA30" s="29"/>
      <c r="AB30" s="30"/>
      <c r="AC30" s="30"/>
    </row>
    <row r="31" spans="1:29" ht="18.75" customHeight="1">
      <c r="A31" s="87" t="s">
        <v>1</v>
      </c>
      <c r="B31" s="11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29"/>
      <c r="Q31" s="31"/>
      <c r="R31" s="31"/>
      <c r="S31" s="31"/>
      <c r="T31" s="29"/>
      <c r="U31" s="31"/>
      <c r="V31" s="31"/>
      <c r="W31" s="31"/>
      <c r="X31" s="29"/>
      <c r="Y31" s="29"/>
      <c r="Z31" s="29"/>
      <c r="AA31" s="29"/>
      <c r="AB31" s="30"/>
      <c r="AC31" s="30"/>
    </row>
    <row r="32" spans="1:29" ht="18.75" customHeight="1">
      <c r="A32" s="87" t="s">
        <v>9</v>
      </c>
      <c r="B32" s="11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0"/>
      <c r="P32" s="29"/>
      <c r="Q32" s="31"/>
      <c r="R32" s="31"/>
      <c r="S32" s="31"/>
      <c r="T32" s="29"/>
      <c r="U32" s="31"/>
      <c r="V32" s="31"/>
      <c r="W32" s="31"/>
      <c r="X32" s="29"/>
      <c r="Y32" s="29"/>
      <c r="Z32" s="29"/>
      <c r="AA32" s="29"/>
      <c r="AB32" s="30"/>
      <c r="AC32" s="30"/>
    </row>
    <row r="33" spans="1:29" ht="18.75" customHeight="1" hidden="1">
      <c r="A33" s="87" t="s">
        <v>10</v>
      </c>
      <c r="B33" s="11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30"/>
    </row>
    <row r="34" spans="1:29" ht="39" customHeight="1" hidden="1">
      <c r="A34" s="90"/>
      <c r="B34" s="1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8.75" customHeight="1">
      <c r="A35" s="88" t="s">
        <v>42</v>
      </c>
      <c r="B35" s="113">
        <f>B37+B38+B40+B36+B39+B41</f>
        <v>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 hidden="1">
      <c r="A36" s="87" t="s">
        <v>4</v>
      </c>
      <c r="B36" s="11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</row>
    <row r="37" spans="1:29" ht="18.75" customHeight="1">
      <c r="A37" s="87" t="s">
        <v>2</v>
      </c>
      <c r="B37" s="11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</row>
    <row r="38" spans="1:29" ht="18.75" customHeight="1" hidden="1">
      <c r="A38" s="87" t="s">
        <v>0</v>
      </c>
      <c r="B38" s="11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</row>
    <row r="39" spans="1:29" ht="18.75" customHeight="1" hidden="1">
      <c r="A39" s="87" t="s">
        <v>1</v>
      </c>
      <c r="B39" s="11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</row>
    <row r="40" spans="1:29" ht="18.75" customHeight="1" hidden="1">
      <c r="A40" s="87" t="s">
        <v>9</v>
      </c>
      <c r="B40" s="11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8.75" customHeight="1" hidden="1">
      <c r="A41" s="87" t="s">
        <v>10</v>
      </c>
      <c r="B41" s="11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0"/>
    </row>
    <row r="42" spans="1:29" ht="18.75" customHeight="1">
      <c r="A42" s="51" t="s">
        <v>6</v>
      </c>
      <c r="B42" s="109">
        <f>SUM(B43:B45)</f>
        <v>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0"/>
      <c r="P42" s="29"/>
      <c r="Q42" s="31"/>
      <c r="R42" s="31"/>
      <c r="S42" s="31"/>
      <c r="T42" s="31"/>
      <c r="U42" s="31"/>
      <c r="V42" s="31"/>
      <c r="W42" s="31"/>
      <c r="X42" s="29"/>
      <c r="Y42" s="29"/>
      <c r="Z42" s="29"/>
      <c r="AA42" s="29"/>
      <c r="AB42" s="30"/>
      <c r="AC42" s="30"/>
    </row>
    <row r="43" spans="1:29" ht="18.75" customHeight="1">
      <c r="A43" s="52" t="s">
        <v>4</v>
      </c>
      <c r="B43" s="11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29"/>
      <c r="Q43" s="31"/>
      <c r="R43" s="31"/>
      <c r="S43" s="31"/>
      <c r="T43" s="31"/>
      <c r="U43" s="31"/>
      <c r="V43" s="31"/>
      <c r="W43" s="31"/>
      <c r="X43" s="29"/>
      <c r="Y43" s="29"/>
      <c r="Z43" s="29"/>
      <c r="AA43" s="29"/>
      <c r="AB43" s="30"/>
      <c r="AC43" s="30"/>
    </row>
    <row r="44" spans="1:29" ht="18.75" customHeight="1">
      <c r="A44" s="52" t="s">
        <v>1</v>
      </c>
      <c r="B44" s="11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0"/>
      <c r="P44" s="29"/>
      <c r="Q44" s="31"/>
      <c r="R44" s="31"/>
      <c r="S44" s="29"/>
      <c r="T44" s="31"/>
      <c r="U44" s="31"/>
      <c r="V44" s="31"/>
      <c r="W44" s="31"/>
      <c r="X44" s="29"/>
      <c r="Y44" s="29"/>
      <c r="Z44" s="29"/>
      <c r="AA44" s="29"/>
      <c r="AB44" s="30"/>
      <c r="AC44" s="30"/>
    </row>
    <row r="45" spans="1:29" ht="18.75" customHeight="1">
      <c r="A45" s="52" t="s">
        <v>10</v>
      </c>
      <c r="B45" s="11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30"/>
    </row>
    <row r="46" spans="1:29" ht="18.75" customHeight="1">
      <c r="A46" s="86" t="s">
        <v>33</v>
      </c>
      <c r="B46" s="109">
        <f>SUM(B47:B52)</f>
        <v>3.1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6"/>
      <c r="P46" s="36"/>
      <c r="Q46" s="37"/>
      <c r="R46" s="37"/>
      <c r="S46" s="36"/>
      <c r="T46" s="36"/>
      <c r="U46" s="37"/>
      <c r="V46" s="37"/>
      <c r="W46" s="37"/>
      <c r="X46" s="36"/>
      <c r="Y46" s="36"/>
      <c r="Z46" s="36"/>
      <c r="AA46" s="36"/>
      <c r="AB46" s="30"/>
      <c r="AC46" s="30"/>
    </row>
    <row r="47" spans="1:29" ht="20.25" customHeight="1" hidden="1">
      <c r="A47" s="95" t="s">
        <v>68</v>
      </c>
      <c r="B47" s="110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7"/>
      <c r="R47" s="37"/>
      <c r="S47" s="36"/>
      <c r="T47" s="36"/>
      <c r="U47" s="37"/>
      <c r="V47" s="37"/>
      <c r="W47" s="37"/>
      <c r="X47" s="36"/>
      <c r="Y47" s="36"/>
      <c r="Z47" s="36"/>
      <c r="AA47" s="36"/>
      <c r="AB47" s="30"/>
      <c r="AC47" s="30"/>
    </row>
    <row r="48" spans="1:29" ht="18" customHeight="1" hidden="1">
      <c r="A48" s="95" t="s">
        <v>69</v>
      </c>
      <c r="B48" s="110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7"/>
      <c r="R48" s="37"/>
      <c r="S48" s="36"/>
      <c r="T48" s="36"/>
      <c r="U48" s="37"/>
      <c r="V48" s="37"/>
      <c r="W48" s="37"/>
      <c r="X48" s="36"/>
      <c r="Y48" s="36"/>
      <c r="Z48" s="36"/>
      <c r="AA48" s="36"/>
      <c r="AB48" s="30"/>
      <c r="AC48" s="30"/>
    </row>
    <row r="49" spans="1:29" ht="17.25" customHeight="1" hidden="1">
      <c r="A49" s="95" t="s">
        <v>70</v>
      </c>
      <c r="B49" s="110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7"/>
      <c r="R49" s="37"/>
      <c r="S49" s="36"/>
      <c r="T49" s="36"/>
      <c r="U49" s="37"/>
      <c r="V49" s="37"/>
      <c r="W49" s="37"/>
      <c r="X49" s="36"/>
      <c r="Y49" s="36"/>
      <c r="Z49" s="36"/>
      <c r="AA49" s="36"/>
      <c r="AB49" s="30"/>
      <c r="AC49" s="30"/>
    </row>
    <row r="50" spans="1:29" ht="18.75" customHeight="1">
      <c r="A50" s="95" t="s">
        <v>35</v>
      </c>
      <c r="B50" s="110"/>
      <c r="C50" s="79">
        <v>90412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7"/>
      <c r="R50" s="37"/>
      <c r="S50" s="36"/>
      <c r="T50" s="36"/>
      <c r="U50" s="37"/>
      <c r="V50" s="37"/>
      <c r="W50" s="37"/>
      <c r="X50" s="36"/>
      <c r="Y50" s="36"/>
      <c r="Z50" s="36"/>
      <c r="AA50" s="36"/>
      <c r="AB50" s="30"/>
      <c r="AC50" s="30"/>
    </row>
    <row r="51" spans="1:29" ht="18" customHeight="1" hidden="1">
      <c r="A51" s="95" t="s">
        <v>16</v>
      </c>
      <c r="B51" s="110"/>
      <c r="C51" s="79">
        <v>90416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7"/>
      <c r="R51" s="37"/>
      <c r="S51" s="36"/>
      <c r="T51" s="36"/>
      <c r="U51" s="37"/>
      <c r="V51" s="37"/>
      <c r="W51" s="37"/>
      <c r="X51" s="36"/>
      <c r="Y51" s="36"/>
      <c r="Z51" s="36"/>
      <c r="AA51" s="36"/>
      <c r="AB51" s="30"/>
      <c r="AC51" s="30"/>
    </row>
    <row r="52" spans="1:29" ht="18.75" customHeight="1">
      <c r="A52" s="96" t="s">
        <v>34</v>
      </c>
      <c r="B52" s="110">
        <v>3.1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6"/>
      <c r="P52" s="36"/>
      <c r="Q52" s="37"/>
      <c r="R52" s="37"/>
      <c r="S52" s="36"/>
      <c r="T52" s="36"/>
      <c r="U52" s="37"/>
      <c r="V52" s="37"/>
      <c r="W52" s="37"/>
      <c r="X52" s="36"/>
      <c r="Y52" s="36"/>
      <c r="Z52" s="36"/>
      <c r="AA52" s="36"/>
      <c r="AB52" s="30"/>
      <c r="AC52" s="30"/>
    </row>
    <row r="53" spans="1:29" ht="18" customHeight="1">
      <c r="A53" s="51" t="s">
        <v>7</v>
      </c>
      <c r="B53" s="109">
        <f>SUM(B54:B56)</f>
        <v>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30"/>
    </row>
    <row r="54" spans="1:29" ht="18.75" customHeight="1">
      <c r="A54" s="52" t="s">
        <v>4</v>
      </c>
      <c r="B54" s="11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</row>
    <row r="55" spans="1:29" ht="18.75" customHeight="1">
      <c r="A55" s="52" t="s">
        <v>1</v>
      </c>
      <c r="B55" s="11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>
      <c r="A56" s="52" t="s">
        <v>10</v>
      </c>
      <c r="B56" s="11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</row>
    <row r="57" spans="1:29" ht="18.75" customHeight="1">
      <c r="A57" s="51" t="s">
        <v>12</v>
      </c>
      <c r="B57" s="109">
        <f>SUM(B58:B60)</f>
        <v>0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</row>
    <row r="58" spans="1:29" ht="18.75" customHeight="1">
      <c r="A58" s="52" t="s">
        <v>4</v>
      </c>
      <c r="B58" s="11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</row>
    <row r="59" spans="1:29" ht="18.75" customHeight="1">
      <c r="A59" s="52" t="s">
        <v>1</v>
      </c>
      <c r="B59" s="11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</row>
    <row r="60" spans="1:29" ht="18.75" customHeight="1">
      <c r="A60" s="52" t="s">
        <v>10</v>
      </c>
      <c r="B60" s="11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30"/>
    </row>
    <row r="61" spans="1:29" ht="21" customHeight="1">
      <c r="A61" s="51" t="s">
        <v>39</v>
      </c>
      <c r="B61" s="109">
        <f>SUM(B62:B63)</f>
        <v>97.1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31"/>
      <c r="R61" s="31"/>
      <c r="S61" s="31"/>
      <c r="T61" s="29"/>
      <c r="U61" s="31"/>
      <c r="V61" s="31"/>
      <c r="W61" s="31"/>
      <c r="X61" s="29"/>
      <c r="Y61" s="29"/>
      <c r="Z61" s="29"/>
      <c r="AA61" s="29"/>
      <c r="AB61" s="30"/>
      <c r="AC61" s="30"/>
    </row>
    <row r="62" spans="1:29" ht="18.75" customHeight="1">
      <c r="A62" s="53" t="s">
        <v>13</v>
      </c>
      <c r="B62" s="110">
        <v>97.1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31"/>
      <c r="R62" s="31"/>
      <c r="S62" s="31"/>
      <c r="T62" s="29"/>
      <c r="U62" s="31"/>
      <c r="V62" s="31"/>
      <c r="W62" s="31"/>
      <c r="X62" s="29"/>
      <c r="Y62" s="29"/>
      <c r="Z62" s="29"/>
      <c r="AA62" s="29"/>
      <c r="AB62" s="30"/>
      <c r="AC62" s="30"/>
    </row>
    <row r="63" spans="1:29" ht="18.75" customHeight="1" hidden="1">
      <c r="A63" s="53" t="s">
        <v>14</v>
      </c>
      <c r="B63" s="11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31"/>
      <c r="R63" s="31"/>
      <c r="S63" s="31"/>
      <c r="T63" s="29"/>
      <c r="U63" s="31"/>
      <c r="V63" s="31"/>
      <c r="W63" s="31"/>
      <c r="X63" s="29"/>
      <c r="Y63" s="29"/>
      <c r="Z63" s="29"/>
      <c r="AA63" s="29"/>
      <c r="AB63" s="30"/>
      <c r="AC63" s="30"/>
    </row>
    <row r="64" spans="1:29" ht="18.75" customHeight="1" hidden="1">
      <c r="A64" s="49" t="s">
        <v>71</v>
      </c>
      <c r="B64" s="109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31"/>
      <c r="R64" s="31"/>
      <c r="S64" s="31"/>
      <c r="T64" s="29"/>
      <c r="U64" s="31"/>
      <c r="V64" s="31"/>
      <c r="W64" s="31"/>
      <c r="X64" s="29"/>
      <c r="Y64" s="29"/>
      <c r="Z64" s="29"/>
      <c r="AA64" s="29"/>
      <c r="AB64" s="30"/>
      <c r="AC64" s="30"/>
    </row>
    <row r="65" spans="1:29" ht="18.75" customHeight="1" hidden="1">
      <c r="A65" s="49" t="s">
        <v>60</v>
      </c>
      <c r="B65" s="109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31"/>
      <c r="R65" s="31"/>
      <c r="S65" s="31"/>
      <c r="T65" s="29"/>
      <c r="U65" s="31"/>
      <c r="V65" s="31"/>
      <c r="W65" s="31"/>
      <c r="X65" s="29"/>
      <c r="Y65" s="29"/>
      <c r="Z65" s="29"/>
      <c r="AA65" s="29"/>
      <c r="AB65" s="30"/>
      <c r="AC65" s="30"/>
    </row>
    <row r="66" spans="1:29" ht="18.75" customHeight="1" hidden="1">
      <c r="A66" s="84" t="s">
        <v>61</v>
      </c>
      <c r="B66" s="11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31"/>
      <c r="R66" s="31"/>
      <c r="S66" s="31"/>
      <c r="T66" s="29"/>
      <c r="U66" s="31"/>
      <c r="V66" s="31"/>
      <c r="W66" s="31"/>
      <c r="X66" s="29"/>
      <c r="Y66" s="29"/>
      <c r="Z66" s="29"/>
      <c r="AA66" s="29"/>
      <c r="AB66" s="30"/>
      <c r="AC66" s="30"/>
    </row>
    <row r="67" spans="1:29" ht="18.75" customHeight="1">
      <c r="A67" s="51" t="s">
        <v>8</v>
      </c>
      <c r="B67" s="109">
        <v>3.1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0"/>
      <c r="P67" s="29"/>
      <c r="Q67" s="31"/>
      <c r="R67" s="31"/>
      <c r="S67" s="31"/>
      <c r="T67" s="29"/>
      <c r="U67" s="31"/>
      <c r="V67" s="31"/>
      <c r="W67" s="31"/>
      <c r="X67" s="29"/>
      <c r="Y67" s="29"/>
      <c r="Z67" s="29"/>
      <c r="AA67" s="29"/>
      <c r="AB67" s="30"/>
      <c r="AC67" s="29"/>
    </row>
    <row r="68" spans="1:29" ht="18.75" customHeight="1" hidden="1">
      <c r="A68" s="46" t="s">
        <v>15</v>
      </c>
      <c r="B68" s="109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29"/>
      <c r="P68" s="29"/>
      <c r="Q68" s="31"/>
      <c r="R68" s="31"/>
      <c r="S68" s="29"/>
      <c r="T68" s="31"/>
      <c r="U68" s="31"/>
      <c r="V68" s="31"/>
      <c r="W68" s="31"/>
      <c r="X68" s="29"/>
      <c r="Y68" s="29"/>
      <c r="Z68" s="29"/>
      <c r="AA68" s="29"/>
      <c r="AB68" s="30"/>
      <c r="AC68" s="39"/>
    </row>
    <row r="69" spans="1:29" ht="18.75" customHeight="1" hidden="1">
      <c r="A69" s="46" t="s">
        <v>40</v>
      </c>
      <c r="B69" s="109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1"/>
      <c r="S69" s="29"/>
      <c r="T69" s="31"/>
      <c r="U69" s="31"/>
      <c r="V69" s="31"/>
      <c r="W69" s="31"/>
      <c r="X69" s="29"/>
      <c r="Y69" s="29"/>
      <c r="Z69" s="29"/>
      <c r="AA69" s="29"/>
      <c r="AB69" s="30"/>
      <c r="AC69" s="39"/>
    </row>
    <row r="70" spans="1:29" ht="18.75" customHeight="1" hidden="1">
      <c r="A70" s="46" t="s">
        <v>52</v>
      </c>
      <c r="B70" s="109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31"/>
      <c r="R70" s="31"/>
      <c r="S70" s="29"/>
      <c r="T70" s="31"/>
      <c r="U70" s="31"/>
      <c r="V70" s="31"/>
      <c r="W70" s="31"/>
      <c r="X70" s="29"/>
      <c r="Y70" s="29"/>
      <c r="Z70" s="29"/>
      <c r="AA70" s="29"/>
      <c r="AB70" s="30"/>
      <c r="AC70" s="39"/>
    </row>
    <row r="71" spans="1:29" ht="18.75" customHeight="1" hidden="1">
      <c r="A71" s="46" t="s">
        <v>58</v>
      </c>
      <c r="B71" s="109"/>
      <c r="C71" s="80">
        <v>200700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31"/>
      <c r="R71" s="31"/>
      <c r="S71" s="29"/>
      <c r="T71" s="31"/>
      <c r="U71" s="31"/>
      <c r="V71" s="31"/>
      <c r="W71" s="31"/>
      <c r="X71" s="29"/>
      <c r="Y71" s="29"/>
      <c r="Z71" s="29"/>
      <c r="AA71" s="29"/>
      <c r="AB71" s="30"/>
      <c r="AC71" s="39"/>
    </row>
    <row r="72" spans="1:29" s="3" customFormat="1" ht="22.5" customHeight="1">
      <c r="A72" s="51" t="s">
        <v>3</v>
      </c>
      <c r="B72" s="109">
        <f>SUM(B73:B75)</f>
        <v>648.8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6"/>
      <c r="Q72" s="37"/>
      <c r="R72" s="37"/>
      <c r="S72" s="36"/>
      <c r="T72" s="37"/>
      <c r="U72" s="37"/>
      <c r="V72" s="37"/>
      <c r="W72" s="37"/>
      <c r="X72" s="36"/>
      <c r="Y72" s="36"/>
      <c r="Z72" s="36"/>
      <c r="AA72" s="36"/>
      <c r="AB72" s="30"/>
      <c r="AC72" s="39"/>
    </row>
    <row r="73" spans="1:29" s="3" customFormat="1" ht="18.75" customHeight="1">
      <c r="A73" s="52" t="s">
        <v>4</v>
      </c>
      <c r="B73" s="110">
        <v>648.8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6"/>
      <c r="Q73" s="37"/>
      <c r="R73" s="37"/>
      <c r="S73" s="36"/>
      <c r="T73" s="37"/>
      <c r="U73" s="37"/>
      <c r="V73" s="37"/>
      <c r="W73" s="37"/>
      <c r="X73" s="36"/>
      <c r="Y73" s="36"/>
      <c r="Z73" s="36"/>
      <c r="AA73" s="36"/>
      <c r="AB73" s="30"/>
      <c r="AC73" s="39"/>
    </row>
    <row r="74" spans="1:29" s="3" customFormat="1" ht="18.75" customHeight="1" hidden="1">
      <c r="A74" s="52" t="s">
        <v>1</v>
      </c>
      <c r="B74" s="110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6"/>
      <c r="T74" s="37"/>
      <c r="U74" s="37"/>
      <c r="V74" s="37"/>
      <c r="W74" s="37"/>
      <c r="X74" s="36"/>
      <c r="Y74" s="36"/>
      <c r="Z74" s="36"/>
      <c r="AA74" s="36"/>
      <c r="AB74" s="30"/>
      <c r="AC74" s="39"/>
    </row>
    <row r="75" spans="1:29" s="3" customFormat="1" ht="18.75" customHeight="1" hidden="1">
      <c r="A75" s="52" t="s">
        <v>55</v>
      </c>
      <c r="B75" s="110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6"/>
      <c r="T75" s="37"/>
      <c r="U75" s="37"/>
      <c r="V75" s="37"/>
      <c r="W75" s="37"/>
      <c r="X75" s="36"/>
      <c r="Y75" s="36"/>
      <c r="Z75" s="36"/>
      <c r="AA75" s="36"/>
      <c r="AB75" s="30"/>
      <c r="AC75" s="39"/>
    </row>
    <row r="76" spans="1:29" s="3" customFormat="1" ht="18.75" customHeight="1">
      <c r="A76" s="86" t="s">
        <v>54</v>
      </c>
      <c r="B76" s="109">
        <f>B77+B78</f>
        <v>1.3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6"/>
      <c r="T76" s="37"/>
      <c r="U76" s="37"/>
      <c r="V76" s="37"/>
      <c r="W76" s="37"/>
      <c r="X76" s="36"/>
      <c r="Y76" s="36"/>
      <c r="Z76" s="36"/>
      <c r="AA76" s="36"/>
      <c r="AB76" s="30"/>
      <c r="AC76" s="39"/>
    </row>
    <row r="77" spans="1:29" s="3" customFormat="1" ht="18.75" customHeight="1">
      <c r="A77" s="87" t="s">
        <v>36</v>
      </c>
      <c r="B77" s="110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6"/>
      <c r="Q77" s="37"/>
      <c r="R77" s="37"/>
      <c r="S77" s="36"/>
      <c r="T77" s="37"/>
      <c r="U77" s="37"/>
      <c r="V77" s="37"/>
      <c r="W77" s="37"/>
      <c r="X77" s="36"/>
      <c r="Y77" s="36"/>
      <c r="Z77" s="36"/>
      <c r="AA77" s="36"/>
      <c r="AB77" s="30"/>
      <c r="AC77" s="39"/>
    </row>
    <row r="78" spans="1:29" s="83" customFormat="1" ht="18.75" customHeight="1">
      <c r="A78" s="87" t="s">
        <v>10</v>
      </c>
      <c r="B78" s="114">
        <v>1.3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6"/>
      <c r="T78" s="37"/>
      <c r="U78" s="37"/>
      <c r="V78" s="37"/>
      <c r="W78" s="37"/>
      <c r="X78" s="36"/>
      <c r="Y78" s="36"/>
      <c r="Z78" s="36"/>
      <c r="AA78" s="36"/>
      <c r="AB78" s="30"/>
      <c r="AC78" s="39"/>
    </row>
    <row r="79" spans="1:29" s="83" customFormat="1" ht="33.75" customHeight="1" hidden="1">
      <c r="A79" s="86" t="s">
        <v>62</v>
      </c>
      <c r="B79" s="109"/>
      <c r="C79" s="85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6"/>
      <c r="Q79" s="37"/>
      <c r="R79" s="37"/>
      <c r="S79" s="36"/>
      <c r="T79" s="37"/>
      <c r="U79" s="37"/>
      <c r="V79" s="37"/>
      <c r="W79" s="37"/>
      <c r="X79" s="36"/>
      <c r="Y79" s="36"/>
      <c r="Z79" s="36"/>
      <c r="AA79" s="36"/>
      <c r="AB79" s="30"/>
      <c r="AC79" s="39"/>
    </row>
    <row r="80" spans="1:29" s="3" customFormat="1" ht="19.5" customHeight="1">
      <c r="A80" s="51" t="s">
        <v>37</v>
      </c>
      <c r="B80" s="109">
        <v>572.2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6"/>
      <c r="P80" s="36"/>
      <c r="Q80" s="37"/>
      <c r="R80" s="37"/>
      <c r="S80" s="36"/>
      <c r="T80" s="37"/>
      <c r="U80" s="37"/>
      <c r="V80" s="37"/>
      <c r="W80" s="37"/>
      <c r="X80" s="36"/>
      <c r="Y80" s="36"/>
      <c r="Z80" s="36"/>
      <c r="AA80" s="36"/>
      <c r="AB80" s="30"/>
      <c r="AC80" s="39"/>
    </row>
    <row r="81" spans="1:29" s="3" customFormat="1" ht="18.75" customHeight="1" hidden="1">
      <c r="A81" s="92"/>
      <c r="B81" s="111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6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21.75" customHeight="1">
      <c r="A82" s="91" t="s">
        <v>43</v>
      </c>
      <c r="B82" s="111">
        <v>250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6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28.5" customHeight="1" hidden="1">
      <c r="A83" s="91" t="s">
        <v>67</v>
      </c>
      <c r="B83" s="111">
        <f>SUM(B84:B87)</f>
        <v>0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6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18.75" customHeight="1" hidden="1">
      <c r="A84" s="97" t="s">
        <v>80</v>
      </c>
      <c r="B84" s="112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6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 hidden="1">
      <c r="A85" s="97" t="s">
        <v>81</v>
      </c>
      <c r="B85" s="112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6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9.5" customHeight="1" hidden="1">
      <c r="A86" s="97" t="s">
        <v>82</v>
      </c>
      <c r="B86" s="112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6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19.5" customHeight="1" hidden="1">
      <c r="A87" s="97" t="s">
        <v>83</v>
      </c>
      <c r="B87" s="112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27" customHeight="1" hidden="1">
      <c r="A88" s="49" t="s">
        <v>90</v>
      </c>
      <c r="B88" s="109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39.75" customHeight="1" hidden="1">
      <c r="A89" s="49" t="s">
        <v>91</v>
      </c>
      <c r="B89" s="109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83" customFormat="1" ht="21.75" customHeight="1">
      <c r="A90" s="92" t="s">
        <v>59</v>
      </c>
      <c r="B90" s="111">
        <f>SUM(B91:B95)</f>
        <v>21610.1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0"/>
      <c r="AC90" s="36"/>
    </row>
    <row r="91" spans="1:29" s="83" customFormat="1" ht="37.5" customHeight="1">
      <c r="A91" s="93" t="s">
        <v>23</v>
      </c>
      <c r="B91" s="112">
        <v>2843.5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7"/>
      <c r="R91" s="37"/>
      <c r="S91" s="36"/>
      <c r="T91" s="37"/>
      <c r="U91" s="37"/>
      <c r="V91" s="37"/>
      <c r="W91" s="37"/>
      <c r="X91" s="36"/>
      <c r="Y91" s="36"/>
      <c r="Z91" s="36"/>
      <c r="AA91" s="36"/>
      <c r="AB91" s="30"/>
      <c r="AC91" s="39"/>
    </row>
    <row r="92" spans="1:29" s="83" customFormat="1" ht="42.75" customHeight="1">
      <c r="A92" s="93" t="s">
        <v>24</v>
      </c>
      <c r="B92" s="112">
        <v>18766.6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83" customFormat="1" ht="24" customHeight="1" hidden="1">
      <c r="A93" s="93"/>
      <c r="B93" s="112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83" customFormat="1" ht="22.5" customHeight="1">
      <c r="A94" s="93" t="s">
        <v>27</v>
      </c>
      <c r="B94" s="112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83" customFormat="1" ht="38.25" customHeight="1" hidden="1">
      <c r="A95" s="94" t="s">
        <v>25</v>
      </c>
      <c r="B95" s="112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64" customFormat="1" ht="20.25" customHeight="1">
      <c r="A96" s="120" t="s">
        <v>17</v>
      </c>
      <c r="B96" s="69">
        <f>B11+B26+B42+B46+B53+B57+B61+B64+B65+B67+B68+B69+B71+B72+B76+B80+B81+B82+B90+B70+B79+B83+B88+B89</f>
        <v>23227.3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1"/>
      <c r="AC96" s="63"/>
    </row>
    <row r="97" spans="1:29" s="3" customFormat="1" ht="18.75" customHeight="1">
      <c r="A97" s="47" t="s">
        <v>46</v>
      </c>
      <c r="B97" s="68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6"/>
      <c r="P97" s="36"/>
      <c r="Q97" s="37"/>
      <c r="R97" s="37"/>
      <c r="S97" s="36"/>
      <c r="T97" s="37"/>
      <c r="U97" s="37"/>
      <c r="V97" s="37"/>
      <c r="W97" s="37"/>
      <c r="X97" s="36"/>
      <c r="Y97" s="36"/>
      <c r="Z97" s="36"/>
      <c r="AA97" s="36"/>
      <c r="AB97" s="30"/>
      <c r="AC97" s="39"/>
    </row>
    <row r="98" spans="1:29" s="3" customFormat="1" ht="20.25" customHeight="1">
      <c r="A98" s="106" t="s">
        <v>18</v>
      </c>
      <c r="B98" s="68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7"/>
      <c r="R98" s="37"/>
      <c r="S98" s="36"/>
      <c r="T98" s="37"/>
      <c r="U98" s="37"/>
      <c r="V98" s="37"/>
      <c r="W98" s="37"/>
      <c r="X98" s="36"/>
      <c r="Y98" s="36"/>
      <c r="Z98" s="36"/>
      <c r="AA98" s="36"/>
      <c r="AB98" s="30"/>
      <c r="AC98" s="39"/>
    </row>
    <row r="99" spans="1:30" ht="18" customHeight="1" hidden="1">
      <c r="A99" s="51" t="s">
        <v>72</v>
      </c>
      <c r="B99" s="68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9"/>
      <c r="P99" s="29"/>
      <c r="Q99" s="31"/>
      <c r="R99" s="31"/>
      <c r="S99" s="29"/>
      <c r="T99" s="31"/>
      <c r="U99" s="31"/>
      <c r="V99" s="31"/>
      <c r="W99" s="31"/>
      <c r="X99" s="29"/>
      <c r="Y99" s="29"/>
      <c r="Z99" s="29"/>
      <c r="AA99" s="29"/>
      <c r="AB99" s="30"/>
      <c r="AC99" s="29"/>
      <c r="AD99" s="3"/>
    </row>
    <row r="100" spans="1:30" ht="40.5" customHeight="1" hidden="1">
      <c r="A100" s="107" t="s">
        <v>87</v>
      </c>
      <c r="B100" s="117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31"/>
      <c r="R100" s="31"/>
      <c r="S100" s="29"/>
      <c r="T100" s="31"/>
      <c r="U100" s="31"/>
      <c r="V100" s="31"/>
      <c r="W100" s="31"/>
      <c r="X100" s="29"/>
      <c r="Y100" s="29"/>
      <c r="Z100" s="29"/>
      <c r="AA100" s="29"/>
      <c r="AB100" s="30"/>
      <c r="AC100" s="29"/>
      <c r="AD100" s="3"/>
    </row>
    <row r="101" spans="1:30" ht="13.5" customHeight="1" hidden="1">
      <c r="A101" s="51" t="s">
        <v>19</v>
      </c>
      <c r="B101" s="68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31"/>
      <c r="R101" s="31"/>
      <c r="S101" s="29"/>
      <c r="T101" s="31"/>
      <c r="U101" s="31"/>
      <c r="V101" s="31"/>
      <c r="W101" s="31"/>
      <c r="X101" s="29"/>
      <c r="Y101" s="29"/>
      <c r="Z101" s="29"/>
      <c r="AA101" s="29"/>
      <c r="AB101" s="30"/>
      <c r="AC101" s="29"/>
      <c r="AD101" s="3"/>
    </row>
    <row r="102" spans="1:30" ht="17.25" customHeight="1">
      <c r="A102" s="54" t="s">
        <v>73</v>
      </c>
      <c r="B102" s="68">
        <f>B103+B104+B111+B112+B113+B114+B115+B116+B117+B118+B120+B121+B123+B124+B122</f>
        <v>70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31"/>
      <c r="R102" s="31"/>
      <c r="S102" s="29"/>
      <c r="T102" s="31"/>
      <c r="U102" s="31"/>
      <c r="V102" s="31"/>
      <c r="W102" s="31"/>
      <c r="X102" s="29"/>
      <c r="Y102" s="29"/>
      <c r="Z102" s="29"/>
      <c r="AA102" s="29"/>
      <c r="AB102" s="30"/>
      <c r="AC102" s="29"/>
      <c r="AD102" s="3"/>
    </row>
    <row r="103" spans="1:30" ht="18" customHeight="1">
      <c r="A103" s="55" t="s">
        <v>28</v>
      </c>
      <c r="B103" s="67">
        <v>70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3"/>
    </row>
    <row r="104" spans="1:30" ht="18" customHeight="1">
      <c r="A104" s="56" t="s">
        <v>76</v>
      </c>
      <c r="B104" s="67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3"/>
    </row>
    <row r="105" spans="1:30" ht="18" customHeight="1" hidden="1">
      <c r="A105" s="56" t="s">
        <v>74</v>
      </c>
      <c r="B105" s="67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3"/>
    </row>
    <row r="106" spans="1:30" ht="18" customHeight="1" hidden="1">
      <c r="A106" s="56" t="s">
        <v>75</v>
      </c>
      <c r="B106" s="67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8" customHeight="1" hidden="1">
      <c r="A107" s="56" t="s">
        <v>77</v>
      </c>
      <c r="B107" s="67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18" customHeight="1" hidden="1">
      <c r="A108" s="56" t="s">
        <v>78</v>
      </c>
      <c r="B108" s="67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35.25" customHeight="1" hidden="1">
      <c r="A109" s="56" t="s">
        <v>79</v>
      </c>
      <c r="B109" s="67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21" customHeight="1" hidden="1">
      <c r="A110" s="119" t="s">
        <v>89</v>
      </c>
      <c r="B110" s="117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18" customHeight="1">
      <c r="A111" s="55" t="s">
        <v>20</v>
      </c>
      <c r="B111" s="67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18" customHeight="1" hidden="1">
      <c r="A112" s="56" t="s">
        <v>21</v>
      </c>
      <c r="B112" s="67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20.25" customHeight="1" hidden="1">
      <c r="A113" s="70" t="s">
        <v>53</v>
      </c>
      <c r="B113" s="67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18" customHeight="1">
      <c r="A114" s="70" t="s">
        <v>29</v>
      </c>
      <c r="B114" s="67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29" ht="18" customHeight="1">
      <c r="A115" s="55" t="s">
        <v>30</v>
      </c>
      <c r="B115" s="67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29"/>
      <c r="AC115" s="29"/>
    </row>
    <row r="116" spans="1:29" ht="19.5" customHeight="1" hidden="1">
      <c r="A116" s="55" t="s">
        <v>31</v>
      </c>
      <c r="B116" s="67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29"/>
      <c r="AC116" s="29"/>
    </row>
    <row r="117" spans="1:29" ht="18" customHeight="1" hidden="1">
      <c r="A117" s="55" t="s">
        <v>45</v>
      </c>
      <c r="B117" s="67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29"/>
      <c r="AC117" s="29"/>
    </row>
    <row r="118" spans="1:29" ht="20.25" customHeight="1" hidden="1">
      <c r="A118" s="57" t="s">
        <v>32</v>
      </c>
      <c r="B118" s="67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29"/>
      <c r="AC118" s="29"/>
    </row>
    <row r="119" spans="1:29" ht="55.5" customHeight="1" hidden="1">
      <c r="A119" s="118" t="s">
        <v>88</v>
      </c>
      <c r="B119" s="108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29"/>
      <c r="AC119" s="29"/>
    </row>
    <row r="120" spans="1:29" ht="18" customHeight="1" hidden="1">
      <c r="A120" s="55" t="s">
        <v>38</v>
      </c>
      <c r="B120" s="67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29"/>
      <c r="AC120" s="29"/>
    </row>
    <row r="121" spans="1:29" ht="18" customHeight="1" hidden="1">
      <c r="A121" s="55" t="s">
        <v>56</v>
      </c>
      <c r="B121" s="67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29"/>
      <c r="AC121" s="29"/>
    </row>
    <row r="122" spans="1:29" ht="18" customHeight="1" hidden="1">
      <c r="A122" s="55" t="s">
        <v>93</v>
      </c>
      <c r="B122" s="67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29"/>
      <c r="AC122" s="29"/>
    </row>
    <row r="123" spans="1:29" ht="18" customHeight="1" hidden="1">
      <c r="A123" s="55" t="s">
        <v>57</v>
      </c>
      <c r="B123" s="67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29"/>
      <c r="AC123" s="29"/>
    </row>
    <row r="124" spans="1:29" ht="18" customHeight="1" hidden="1">
      <c r="A124" s="81" t="s">
        <v>64</v>
      </c>
      <c r="B124" s="67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29"/>
      <c r="AC124" s="29"/>
    </row>
    <row r="125" spans="1:29" ht="18" customHeight="1" hidden="1">
      <c r="A125" s="82" t="s">
        <v>84</v>
      </c>
      <c r="B125" s="67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29"/>
      <c r="AC125" s="29"/>
    </row>
    <row r="126" spans="1:29" ht="58.5" customHeight="1" hidden="1">
      <c r="A126" s="107" t="s">
        <v>85</v>
      </c>
      <c r="B126" s="108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29"/>
      <c r="AC126" s="29"/>
    </row>
    <row r="127" spans="1:29" s="62" customFormat="1" ht="21.75" customHeight="1">
      <c r="A127" s="66" t="s">
        <v>22</v>
      </c>
      <c r="B127" s="71">
        <f>B99+B101+B102+B126</f>
        <v>70</v>
      </c>
      <c r="C127" s="37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s="65" customFormat="1" ht="21" customHeight="1" thickBot="1">
      <c r="A128" s="58" t="s">
        <v>63</v>
      </c>
      <c r="B128" s="72">
        <f>B96+B127</f>
        <v>23297.3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</row>
    <row r="129" spans="1:29" s="9" customFormat="1" ht="15.75">
      <c r="A129" s="8"/>
      <c r="B129" s="43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16"/>
      <c r="P129" s="16"/>
      <c r="Q129" s="16"/>
      <c r="R129" s="16"/>
      <c r="S129" s="16"/>
      <c r="T129" s="16"/>
      <c r="U129" s="16"/>
      <c r="V129" s="16"/>
      <c r="W129" s="16"/>
      <c r="X129" s="17"/>
      <c r="Y129" s="17"/>
      <c r="Z129" s="17"/>
      <c r="AA129" s="17"/>
      <c r="AB129" s="17"/>
      <c r="AC129" s="17"/>
    </row>
    <row r="130" spans="1:29" s="4" customFormat="1" ht="18.75">
      <c r="A130" s="7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8"/>
      <c r="P130" s="18"/>
      <c r="Q130" s="19"/>
      <c r="R130" s="19"/>
      <c r="S130" s="18"/>
      <c r="T130" s="19"/>
      <c r="U130" s="19"/>
      <c r="V130" s="19"/>
      <c r="W130" s="19"/>
      <c r="X130" s="18"/>
      <c r="Y130" s="18"/>
      <c r="Z130" s="18"/>
      <c r="AA130" s="18"/>
      <c r="AB130" s="18"/>
      <c r="AC130" s="18"/>
    </row>
    <row r="131" spans="1:29" s="11" customFormat="1" ht="15.75">
      <c r="A131" s="10"/>
      <c r="B131" s="45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0"/>
      <c r="P131" s="20"/>
      <c r="Q131" s="20"/>
      <c r="R131" s="20"/>
      <c r="S131" s="20"/>
      <c r="T131" s="20"/>
      <c r="U131" s="20"/>
      <c r="V131" s="20"/>
      <c r="W131" s="20"/>
      <c r="X131" s="21"/>
      <c r="Y131" s="21"/>
      <c r="Z131" s="21"/>
      <c r="AA131" s="21"/>
      <c r="AB131" s="21"/>
      <c r="AC131" s="21"/>
    </row>
    <row r="132" spans="1:29" ht="12.75">
      <c r="A132" s="1"/>
      <c r="B132" s="74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5"/>
      <c r="P132" s="15"/>
      <c r="Q132" s="22"/>
      <c r="R132" s="22"/>
      <c r="S132" s="15"/>
      <c r="T132" s="22"/>
      <c r="U132" s="22"/>
      <c r="V132" s="22"/>
      <c r="W132" s="22"/>
      <c r="X132" s="15"/>
      <c r="Y132" s="15"/>
      <c r="Z132" s="15"/>
      <c r="AA132" s="15"/>
      <c r="AB132" s="15"/>
      <c r="AC132" s="15"/>
    </row>
    <row r="133" spans="1:29" ht="12.75">
      <c r="A133" s="1"/>
      <c r="B133" s="76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5"/>
      <c r="P133" s="15"/>
      <c r="Q133" s="22"/>
      <c r="R133" s="22"/>
      <c r="S133" s="15"/>
      <c r="T133" s="22"/>
      <c r="U133" s="22"/>
      <c r="V133" s="22"/>
      <c r="W133" s="22"/>
      <c r="X133" s="15"/>
      <c r="Y133" s="15"/>
      <c r="Z133" s="15"/>
      <c r="AA133" s="15"/>
      <c r="AB133" s="15"/>
      <c r="AC133" s="15"/>
    </row>
    <row r="134" spans="2:29" ht="12.75">
      <c r="B134" s="75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3"/>
      <c r="P134" s="23"/>
      <c r="Q134" s="24"/>
      <c r="R134" s="24"/>
      <c r="S134" s="23"/>
      <c r="T134" s="24"/>
      <c r="U134" s="24"/>
      <c r="V134" s="24"/>
      <c r="W134" s="24"/>
      <c r="X134" s="23"/>
      <c r="Y134" s="23"/>
      <c r="Z134" s="23"/>
      <c r="AA134" s="23"/>
      <c r="AB134" s="23"/>
      <c r="AC134" s="23"/>
    </row>
    <row r="135" spans="2:29" ht="12.7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3"/>
      <c r="P135" s="23"/>
      <c r="Q135" s="24"/>
      <c r="R135" s="24"/>
      <c r="S135" s="23"/>
      <c r="T135" s="24"/>
      <c r="U135" s="24"/>
      <c r="V135" s="24"/>
      <c r="W135" s="24"/>
      <c r="X135" s="23"/>
      <c r="Y135" s="23"/>
      <c r="Z135" s="23"/>
      <c r="AA135" s="23"/>
      <c r="AB135" s="23"/>
      <c r="AC135" s="23"/>
    </row>
    <row r="136" spans="2:29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  <c r="P136" s="23"/>
      <c r="Q136" s="24"/>
      <c r="R136" s="24"/>
      <c r="S136" s="23"/>
      <c r="T136" s="24"/>
      <c r="U136" s="24"/>
      <c r="V136" s="24"/>
      <c r="W136" s="24"/>
      <c r="X136" s="23"/>
      <c r="Y136" s="23"/>
      <c r="Z136" s="23"/>
      <c r="AA136" s="23"/>
      <c r="AB136" s="23"/>
      <c r="AC136" s="23"/>
    </row>
    <row r="137" spans="2:29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  <c r="P137" s="23"/>
      <c r="Q137" s="24"/>
      <c r="R137" s="24"/>
      <c r="S137" s="23"/>
      <c r="T137" s="24"/>
      <c r="U137" s="24"/>
      <c r="V137" s="24"/>
      <c r="W137" s="24"/>
      <c r="X137" s="23"/>
      <c r="Y137" s="23"/>
      <c r="Z137" s="23"/>
      <c r="AA137" s="23"/>
      <c r="AB137" s="23"/>
      <c r="AC137" s="23"/>
    </row>
    <row r="138" spans="2:29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4"/>
      <c r="R138" s="24"/>
      <c r="S138" s="23"/>
      <c r="T138" s="24"/>
      <c r="U138" s="24"/>
      <c r="V138" s="24"/>
      <c r="W138" s="24"/>
      <c r="X138" s="23"/>
      <c r="Y138" s="23"/>
      <c r="Z138" s="23"/>
      <c r="AA138" s="23"/>
      <c r="AB138" s="23"/>
      <c r="AC138" s="23"/>
    </row>
    <row r="139" spans="2:29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4"/>
      <c r="R139" s="24"/>
      <c r="S139" s="23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</row>
    <row r="140" spans="2:29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4"/>
      <c r="R140" s="24"/>
      <c r="S140" s="23"/>
      <c r="T140" s="24"/>
      <c r="U140" s="24"/>
      <c r="V140" s="24"/>
      <c r="W140" s="24"/>
      <c r="X140" s="23"/>
      <c r="Y140" s="23"/>
      <c r="Z140" s="23"/>
      <c r="AA140" s="23"/>
      <c r="AB140" s="23"/>
      <c r="AC140" s="23"/>
    </row>
    <row r="141" spans="2:29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4"/>
      <c r="R141" s="24"/>
      <c r="S141" s="23"/>
      <c r="T141" s="24"/>
      <c r="U141" s="24"/>
      <c r="V141" s="24"/>
      <c r="W141" s="24"/>
      <c r="X141" s="23"/>
      <c r="Y141" s="23"/>
      <c r="Z141" s="23"/>
      <c r="AA141" s="23"/>
      <c r="AB141" s="23"/>
      <c r="AC141" s="23"/>
    </row>
    <row r="142" spans="2:29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4"/>
      <c r="R142" s="24"/>
      <c r="S142" s="23"/>
      <c r="T142" s="24"/>
      <c r="U142" s="24"/>
      <c r="V142" s="24"/>
      <c r="W142" s="24"/>
      <c r="X142" s="23"/>
      <c r="Y142" s="23"/>
      <c r="Z142" s="23"/>
      <c r="AA142" s="23"/>
      <c r="AB142" s="23"/>
      <c r="AC142" s="23"/>
    </row>
    <row r="143" spans="2:29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4"/>
      <c r="R143" s="24"/>
      <c r="S143" s="23"/>
      <c r="T143" s="24"/>
      <c r="U143" s="24"/>
      <c r="V143" s="24"/>
      <c r="W143" s="24"/>
      <c r="X143" s="23"/>
      <c r="Y143" s="23"/>
      <c r="Z143" s="23"/>
      <c r="AA143" s="23"/>
      <c r="AB143" s="23"/>
      <c r="AC143" s="23"/>
    </row>
    <row r="144" spans="2:29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  <c r="P144" s="23"/>
      <c r="Q144" s="24"/>
      <c r="R144" s="24"/>
      <c r="S144" s="23"/>
      <c r="T144" s="24"/>
      <c r="U144" s="24"/>
      <c r="V144" s="24"/>
      <c r="W144" s="24"/>
      <c r="X144" s="23"/>
      <c r="Y144" s="23"/>
      <c r="Z144" s="23"/>
      <c r="AA144" s="23"/>
      <c r="AB144" s="23"/>
      <c r="AC144" s="23"/>
    </row>
    <row r="145" spans="2:29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23"/>
      <c r="Q145" s="24"/>
      <c r="R145" s="24"/>
      <c r="S145" s="23"/>
      <c r="T145" s="24"/>
      <c r="U145" s="24"/>
      <c r="V145" s="24"/>
      <c r="W145" s="24"/>
      <c r="X145" s="23"/>
      <c r="Y145" s="23"/>
      <c r="Z145" s="23"/>
      <c r="AA145" s="23"/>
      <c r="AB145" s="23"/>
      <c r="AC145" s="23"/>
    </row>
    <row r="146" spans="2:29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  <c r="P146" s="23"/>
      <c r="Q146" s="24"/>
      <c r="R146" s="24"/>
      <c r="S146" s="23"/>
      <c r="T146" s="24"/>
      <c r="U146" s="24"/>
      <c r="V146" s="24"/>
      <c r="W146" s="24"/>
      <c r="X146" s="23"/>
      <c r="Y146" s="23"/>
      <c r="Z146" s="23"/>
      <c r="AA146" s="23"/>
      <c r="AB146" s="23"/>
      <c r="AC146" s="23"/>
    </row>
    <row r="147" spans="2:29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  <c r="P147" s="23"/>
      <c r="Q147" s="24"/>
      <c r="R147" s="24"/>
      <c r="S147" s="23"/>
      <c r="T147" s="24"/>
      <c r="U147" s="24"/>
      <c r="V147" s="24"/>
      <c r="W147" s="24"/>
      <c r="X147" s="23"/>
      <c r="Y147" s="23"/>
      <c r="Z147" s="23"/>
      <c r="AA147" s="23"/>
      <c r="AB147" s="23"/>
      <c r="AC147" s="23"/>
    </row>
    <row r="148" spans="2:29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  <c r="P148" s="23"/>
      <c r="Q148" s="24"/>
      <c r="R148" s="24"/>
      <c r="S148" s="23"/>
      <c r="T148" s="24"/>
      <c r="U148" s="24"/>
      <c r="V148" s="24"/>
      <c r="W148" s="24"/>
      <c r="X148" s="23"/>
      <c r="Y148" s="23"/>
      <c r="Z148" s="23"/>
      <c r="AA148" s="23"/>
      <c r="AB148" s="23"/>
      <c r="AC148" s="23"/>
    </row>
    <row r="149" spans="2:29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  <c r="P149" s="23"/>
      <c r="Q149" s="24"/>
      <c r="R149" s="24"/>
      <c r="S149" s="23"/>
      <c r="T149" s="24"/>
      <c r="U149" s="24"/>
      <c r="V149" s="24"/>
      <c r="W149" s="24"/>
      <c r="X149" s="23"/>
      <c r="Y149" s="23"/>
      <c r="Z149" s="23"/>
      <c r="AA149" s="23"/>
      <c r="AB149" s="23"/>
      <c r="AC149" s="23"/>
    </row>
    <row r="150" spans="2:29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3"/>
      <c r="P150" s="23"/>
      <c r="Q150" s="24"/>
      <c r="R150" s="24"/>
      <c r="S150" s="23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</row>
    <row r="151" spans="2:29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  <c r="P151" s="23"/>
      <c r="Q151" s="24"/>
      <c r="R151" s="24"/>
      <c r="S151" s="23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</row>
    <row r="152" spans="2:29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  <c r="P152" s="23"/>
      <c r="Q152" s="24"/>
      <c r="R152" s="24"/>
      <c r="S152" s="23"/>
      <c r="T152" s="24"/>
      <c r="U152" s="24"/>
      <c r="V152" s="24"/>
      <c r="W152" s="24"/>
      <c r="X152" s="23"/>
      <c r="Y152" s="23"/>
      <c r="Z152" s="23"/>
      <c r="AA152" s="23"/>
      <c r="AB152" s="23"/>
      <c r="AC152" s="23"/>
    </row>
    <row r="153" spans="2:29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</sheetData>
  <sheetProtection/>
  <mergeCells count="2">
    <mergeCell ref="A2:B2"/>
    <mergeCell ref="A1:B1"/>
  </mergeCells>
  <printOptions/>
  <pageMargins left="0.87" right="0.1968503937007874" top="0.23" bottom="0.2" header="0.1574803149606299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ADM_Shumeyko_T</cp:lastModifiedBy>
  <cp:lastPrinted>2016-04-01T08:49:19Z</cp:lastPrinted>
  <dcterms:created xsi:type="dcterms:W3CDTF">2002-11-05T08:53:00Z</dcterms:created>
  <dcterms:modified xsi:type="dcterms:W3CDTF">2016-04-01T08:54:13Z</dcterms:modified>
  <cp:category/>
  <cp:version/>
  <cp:contentType/>
  <cp:contentStatus/>
</cp:coreProperties>
</file>